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Quote" sheetId="2" state="visible" r:id="rId4"/>
    <sheet name="Invoice" sheetId="3" state="visible" r:id="rId5"/>
  </sheets>
  <definedNames>
    <definedName function="false" hidden="false" localSheetId="2" name="_xlnm.Print_Area" vbProcedure="false">Invoice!$A$1:$G$48</definedName>
    <definedName function="false" hidden="false" localSheetId="1" name="_xlnm.Print_Area" vbProcedure="false">Quote!$A$1:$G$45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<sst xmlns="http://schemas.openxmlformats.org/spreadsheetml/2006/main" count="102" uniqueCount="88">
  <si>
    <t xml:space="preserve">Upholstery Quote &amp; Invoice Template</t>
  </si>
  <si>
    <t xml:space="preserve">Free from learntoupholster.com — fill this sheet once; the Quote and Invoice fill themselves.</t>
  </si>
  <si>
    <t xml:space="preserve">HOW TO USE</t>
  </si>
  <si>
    <t xml:space="preserve">1.  Fill every gold-tinted cell below — those are the only cells to edit on this sheet.</t>
  </si>
  <si>
    <t xml:space="preserve">2.  On the Quote and Invoice tabs, add your logo: click the marked box, then Insert ▸ Pictures.</t>
  </si>
  <si>
    <t xml:space="preserve">3.  Type customer details and job lines on the Quote or Invoice tab (gold cells again). Totals, VAT, deposit and balance calculate themselves.</t>
  </si>
  <si>
    <t xml:space="preserve">4.  Print or export to PDF (File ▸ Save As ▸ PDF) — each tab is set up to print on one A4 page.</t>
  </si>
  <si>
    <t xml:space="preserve">5.  Everything is editable — including the terms below and the footer credit. Make it yours.</t>
  </si>
  <si>
    <t xml:space="preserve">YOUR BUSINESS</t>
  </si>
  <si>
    <t xml:space="preserve">Business name</t>
  </si>
  <si>
    <t xml:space="preserve">Hilltop Upholstery</t>
  </si>
  <si>
    <t xml:space="preserve">Address line 1</t>
  </si>
  <si>
    <t xml:space="preserve">Unit 4, Mill Yard</t>
  </si>
  <si>
    <t xml:space="preserve">Address line 2</t>
  </si>
  <si>
    <t xml:space="preserve">Hebden Bridge, West Yorkshire</t>
  </si>
  <si>
    <t xml:space="preserve">Postcode</t>
  </si>
  <si>
    <t xml:space="preserve">HX7 8AD</t>
  </si>
  <si>
    <t xml:space="preserve">Phone</t>
  </si>
  <si>
    <t xml:space="preserve">01422 000000</t>
  </si>
  <si>
    <t xml:space="preserve">Email</t>
  </si>
  <si>
    <t xml:space="preserve">hello@hilltopupholstery.co.uk</t>
  </si>
  <si>
    <t xml:space="preserve">Website</t>
  </si>
  <si>
    <t xml:space="preserve">hilltopupholstery.co.uk</t>
  </si>
  <si>
    <t xml:space="preserve">MONEY</t>
  </si>
  <si>
    <t xml:space="preserve">Currency symbol</t>
  </si>
  <si>
    <t xml:space="preserve">£</t>
  </si>
  <si>
    <t xml:space="preserve">VAT registered? (Yes / No)</t>
  </si>
  <si>
    <t xml:space="preserve">No</t>
  </si>
  <si>
    <t xml:space="preserve">VAT number (if registered)</t>
  </si>
  <si>
    <t xml:space="preserve">VAT rate</t>
  </si>
  <si>
    <t xml:space="preserve">Deposit to proceed</t>
  </si>
  <si>
    <t xml:space="preserve">Invoice payment terms (days)</t>
  </si>
  <si>
    <t xml:space="preserve">PAYMENT DETAILS  (shown on the invoice)</t>
  </si>
  <si>
    <t xml:space="preserve">Account name</t>
  </si>
  <si>
    <t xml:space="preserve">Sort code</t>
  </si>
  <si>
    <t xml:space="preserve">00-00-00</t>
  </si>
  <si>
    <t xml:space="preserve">Account number</t>
  </si>
  <si>
    <t xml:space="preserve">00000000</t>
  </si>
  <si>
    <t xml:space="preserve">Or pay by</t>
  </si>
  <si>
    <t xml:space="preserve">Bank transfer preferred; card or cash accepted</t>
  </si>
  <si>
    <t xml:space="preserve">YOUR TERMS  (shown on quote &amp; invoice — edit freely)</t>
  </si>
  <si>
    <t xml:space="preserve">Term 1</t>
  </si>
  <si>
    <t xml:space="preserve">A deposit is required before fabric is ordered; work is booked on receipt of deposit.</t>
  </si>
  <si>
    <t xml:space="preserve">Term 2</t>
  </si>
  <si>
    <t xml:space="preserve">Fabric and materials ordered specially for your job are non-returnable.</t>
  </si>
  <si>
    <t xml:space="preserve">Term 3</t>
  </si>
  <si>
    <t xml:space="preserve">The balance is due on completion, before delivery or collection of the finished piece.</t>
  </si>
  <si>
    <t xml:space="preserve">Term 4</t>
  </si>
  <si>
    <t xml:space="preserve">All re-upholstery for domestic use is completed to comply with the Furniture &amp; Furnishings (Fire) (Safety) Regulations 1988 (UK).</t>
  </si>
  <si>
    <t xml:space="preserve">Term 5</t>
  </si>
  <si>
    <t xml:space="preserve">Quotes are valid for 30 days. Timescales are estimates and depend on fabric delivery.</t>
  </si>
  <si>
    <t xml:space="preserve">SUGGESTED JOB LINES  (copy onto the Quote / Invoice as needed)</t>
  </si>
  <si>
    <t xml:space="preserve">•  Strip existing cover, check frame &amp; re-web</t>
  </si>
  <si>
    <t xml:space="preserve">•  Fabric — [name / colour] (per metre)</t>
  </si>
  <si>
    <t xml:space="preserve">•  Customer’s own material (COM) — making up only</t>
  </si>
  <si>
    <t xml:space="preserve">•  New foam / cushion interiors</t>
  </si>
  <si>
    <t xml:space="preserve">•  Piping, trim or buttons</t>
  </si>
  <si>
    <t xml:space="preserve">•  Frame repair / re-glue</t>
  </si>
  <si>
    <t xml:space="preserve">•  Collection &amp; delivery</t>
  </si>
  <si>
    <t xml:space="preserve">Gold-tinted cells are the ones you edit. Example values are shown throughout — overwrite them with your own.</t>
  </si>
  <si>
    <t xml:space="preserve">YOUR LOGO
(click box, then Insert ▸ Pictures)</t>
  </si>
  <si>
    <t xml:space="preserve">QUOTE / ORDER FORM</t>
  </si>
  <si>
    <t xml:space="preserve">Quote no.</t>
  </si>
  <si>
    <t xml:space="preserve">Date</t>
  </si>
  <si>
    <t xml:space="preserve">Valid until</t>
  </si>
  <si>
    <t xml:space="preserve">Q-1041</t>
  </si>
  <si>
    <t xml:space="preserve">CUSTOMER</t>
  </si>
  <si>
    <t xml:space="preserve">THE JOB</t>
  </si>
  <si>
    <t xml:space="preserve">Mrs J. Example</t>
  </si>
  <si>
    <t xml:space="preserve">Wing-back armchair — full traditional re-cover</t>
  </si>
  <si>
    <t xml:space="preserve">Description</t>
  </si>
  <si>
    <t xml:space="preserve">Qty</t>
  </si>
  <si>
    <t xml:space="preserve">Unit</t>
  </si>
  <si>
    <t xml:space="preserve">Strip existing cover, check frame &amp; re-web seat</t>
  </si>
  <si>
    <t xml:space="preserve">job</t>
  </si>
  <si>
    <t xml:space="preserve">Subtotal</t>
  </si>
  <si>
    <t xml:space="preserve">TOTAL</t>
  </si>
  <si>
    <t xml:space="preserve">Balance on completion</t>
  </si>
  <si>
    <t xml:space="preserve">TERMS</t>
  </si>
  <si>
    <t xml:space="preserve">Template by learntoupholster.com — the free upholstery reference. (Delete this line if you like.)</t>
  </si>
  <si>
    <t xml:space="preserve">INVOICE</t>
  </si>
  <si>
    <t xml:space="preserve">Invoice no.</t>
  </si>
  <si>
    <t xml:space="preserve">Payment due</t>
  </si>
  <si>
    <t xml:space="preserve">INV-1041</t>
  </si>
  <si>
    <t xml:space="preserve">Customer name</t>
  </si>
  <si>
    <t xml:space="preserve">Deposit received</t>
  </si>
  <si>
    <t xml:space="preserve">BALANCE DUE</t>
  </si>
  <si>
    <t xml:space="preserve">PAYMENT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</si>
</sst>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"/>
    <numFmt numFmtId="167" formatCode="dd\ mmm\ yyyy"/>
    <numFmt numFmtId="168" formatCode="0.##"/>
    <numFmt numFmtId="169" formatCode="#,##0.00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2F4A3A"/>
      <name val="Arial"/>
      <family val="0"/>
      <charset val="1"/>
    </font>
    <font>
      <i val="true"/>
      <sz val="10"/>
      <color rgb="FF6F675C"/>
      <name val="Arial"/>
      <family val="0"/>
      <charset val="1"/>
    </font>
    <font>
      <b val="true"/>
      <sz val="11"/>
      <color rgb="FFC19A4B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2A2622"/>
      <name val="Arial"/>
      <family val="0"/>
      <charset val="1"/>
    </font>
    <font>
      <b val="true"/>
      <sz val="10"/>
      <color rgb="FFC19A4B"/>
      <name val="Arial"/>
      <family val="0"/>
      <charset val="1"/>
    </font>
    <font>
      <sz val="9"/>
      <color rgb="FF6F675C"/>
      <name val="Arial"/>
      <family val="0"/>
      <charset val="1"/>
    </font>
    <font>
      <i val="true"/>
      <sz val="9"/>
      <color rgb="FF6F675C"/>
      <name val="Arial"/>
      <family val="0"/>
      <charset val="1"/>
    </font>
    <font>
      <i val="true"/>
      <sz val="9"/>
      <color rgb="FF9A9086"/>
      <name val="Arial"/>
      <family val="0"/>
      <charset val="1"/>
    </font>
    <font>
      <b val="true"/>
      <sz val="13"/>
      <color rgb="FF2F4A3A"/>
      <name val="Arial"/>
      <family val="0"/>
      <charset val="1"/>
    </font>
    <font>
      <sz val="9"/>
      <color rgb="FF574F46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sz val="8"/>
      <color rgb="FFC19A4B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2A2622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8"/>
      <color rgb="FF574F46"/>
      <name val="Arial"/>
      <family val="0"/>
      <charset val="1"/>
    </font>
    <font>
      <i val="true"/>
      <sz val="8"/>
      <color rgb="FF9A9086"/>
      <name val="Arial"/>
      <family val="0"/>
      <charset val="1"/>
    </font>
    <font>
      <b val="true"/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2F4A3A"/>
        <bgColor rgb="FF574F46"/>
      </patternFill>
    </fill>
    <fill>
      <patternFill patternType="solid">
        <fgColor rgb="FFFDF3DF"/>
        <bgColor rgb="FFFFFFFF"/>
      </patternFill>
    </fill>
    <fill>
      <patternFill patternType="solid">
        <fgColor rgb="FFC19A4B"/>
        <bgColor rgb="FF9A9086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C19A4B"/>
      </left>
      <right style="thin">
        <color rgb="FFC19A4B"/>
      </right>
      <top style="thin">
        <color rgb="FFC19A4B"/>
      </top>
      <bottom style="thin">
        <color rgb="FFC19A4B"/>
      </bottom>
      <diagonal/>
    </border>
    <border diagonalUp="false" diagonalDown="false">
      <left style="thin">
        <color rgb="FFE4D9C6"/>
      </left>
      <right style="thin">
        <color rgb="FFE4D9C6"/>
      </right>
      <top style="thin">
        <color rgb="FFE4D9C6"/>
      </top>
      <bottom style="thin">
        <color rgb="FFE4D9C6"/>
      </bottom>
      <diagonal/>
    </border>
    <border diagonalUp="false" diagonalDown="false">
      <left style="thin">
        <color rgb="FFC19A4B"/>
      </left>
      <right/>
      <top style="thin">
        <color rgb="FFC19A4B"/>
      </top>
      <bottom style="thin">
        <color rgb="FFC19A4B"/>
      </bottom>
      <diagonal/>
    </border>
    <border diagonalUp="false" diagonalDown="false">
      <left style="thin">
        <color rgb="FFC19A4B"/>
      </left>
      <right/>
      <top style="thin">
        <color rgb="FFC19A4B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3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F3D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4D9C6"/>
      <rgbColor rgb="FF3366FF"/>
      <rgbColor rgb="FF33CCCC"/>
      <rgbColor rgb="FF99CC00"/>
      <rgbColor rgb="FFFFCC00"/>
      <rgbColor rgb="FFC19A4B"/>
      <rgbColor rgb="FFFF6600"/>
      <rgbColor rgb="FF6F675C"/>
      <rgbColor rgb="FF9A9086"/>
      <rgbColor rgb="FF003366"/>
      <rgbColor rgb="FF339966"/>
      <rgbColor rgb="FF003300"/>
      <rgbColor rgb="FF2F4A3A"/>
      <rgbColor rgb="FF993300"/>
      <rgbColor rgb="FF993366"/>
      <rgbColor rgb="FF574F46"/>
      <rgbColor rgb="FF2A26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3" min="3" style="1" width="46"/>
    <col collapsed="false" customWidth="true" hidden="false" outlineLevel="0" max="4" min="4" style="1" width="3"/>
  </cols>
  <sheetData>
    <row r="2" customFormat="false" ht="21.75" hidden="false" customHeight="true" outlineLevel="0" collapsed="false">
      <c r="B2" s="2" t="s">
        <v>0</v>
      </c>
      <c r="C2" s="2"/>
    </row>
    <row r="3" customFormat="false" ht="15" hidden="false" customHeight="true" outlineLevel="0" collapsed="false">
      <c r="B3" s="3" t="s">
        <v>1</v>
      </c>
      <c r="C3" s="3"/>
    </row>
    <row r="5" customFormat="false" ht="15" hidden="false" customHeight="true" outlineLevel="0" collapsed="false">
      <c r="B5" s="4" t="s">
        <v>2</v>
      </c>
    </row>
    <row r="6" customFormat="false" ht="15" hidden="false" customHeight="true" outlineLevel="0" collapsed="false">
      <c r="B6" s="5" t="s">
        <v>3</v>
      </c>
      <c r="C6" s="5"/>
    </row>
    <row r="7" customFormat="false" ht="15" hidden="false" customHeight="true" outlineLevel="0" collapsed="false">
      <c r="B7" s="5" t="s">
        <v>4</v>
      </c>
      <c r="C7" s="5"/>
    </row>
    <row r="8" customFormat="false" ht="15" hidden="false" customHeight="true" outlineLevel="0" collapsed="false">
      <c r="B8" s="5" t="s">
        <v>5</v>
      </c>
      <c r="C8" s="5"/>
    </row>
    <row r="9" customFormat="false" ht="15" hidden="false" customHeight="true" outlineLevel="0" collapsed="false">
      <c r="B9" s="5" t="s">
        <v>6</v>
      </c>
      <c r="C9" s="5"/>
    </row>
    <row r="10" customFormat="false" ht="15" hidden="false" customHeight="true" outlineLevel="0" collapsed="false">
      <c r="B10" s="5" t="s">
        <v>7</v>
      </c>
      <c r="C10" s="5"/>
    </row>
    <row r="12" customFormat="false" ht="15" hidden="false" customHeight="true" outlineLevel="0" collapsed="false">
      <c r="B12" s="6" t="s">
        <v>8</v>
      </c>
      <c r="C12" s="6"/>
    </row>
    <row r="13" customFormat="false" ht="15" hidden="false" customHeight="true" outlineLevel="0" collapsed="false">
      <c r="B13" s="7" t="s">
        <v>9</v>
      </c>
      <c r="C13" s="8" t="s">
        <v>10</v>
      </c>
    </row>
    <row r="14" customFormat="false" ht="15" hidden="false" customHeight="true" outlineLevel="0" collapsed="false">
      <c r="B14" s="7" t="s">
        <v>11</v>
      </c>
      <c r="C14" s="8" t="s">
        <v>12</v>
      </c>
    </row>
    <row r="15" customFormat="false" ht="15" hidden="false" customHeight="true" outlineLevel="0" collapsed="false">
      <c r="B15" s="7" t="s">
        <v>13</v>
      </c>
      <c r="C15" s="8" t="s">
        <v>14</v>
      </c>
    </row>
    <row r="16" customFormat="false" ht="15" hidden="false" customHeight="true" outlineLevel="0" collapsed="false">
      <c r="B16" s="7" t="s">
        <v>15</v>
      </c>
      <c r="C16" s="8" t="s">
        <v>16</v>
      </c>
    </row>
    <row r="17" customFormat="false" ht="15" hidden="false" customHeight="true" outlineLevel="0" collapsed="false">
      <c r="B17" s="7" t="s">
        <v>17</v>
      </c>
      <c r="C17" s="8" t="s">
        <v>18</v>
      </c>
    </row>
    <row r="18" customFormat="false" ht="15" hidden="false" customHeight="true" outlineLevel="0" collapsed="false">
      <c r="B18" s="7" t="s">
        <v>19</v>
      </c>
      <c r="C18" s="8" t="s">
        <v>20</v>
      </c>
    </row>
    <row r="19" customFormat="false" ht="15" hidden="false" customHeight="true" outlineLevel="0" collapsed="false">
      <c r="B19" s="7" t="s">
        <v>21</v>
      </c>
      <c r="C19" s="8" t="s">
        <v>22</v>
      </c>
    </row>
    <row r="21" customFormat="false" ht="15" hidden="false" customHeight="true" outlineLevel="0" collapsed="false">
      <c r="B21" s="6" t="s">
        <v>23</v>
      </c>
      <c r="C21" s="6"/>
    </row>
    <row r="22" customFormat="false" ht="15" hidden="false" customHeight="true" outlineLevel="0" collapsed="false">
      <c r="B22" s="7" t="s">
        <v>24</v>
      </c>
      <c r="C22" s="8" t="s">
        <v>25</v>
      </c>
    </row>
    <row r="23" customFormat="false" ht="15" hidden="false" customHeight="true" outlineLevel="0" collapsed="false">
      <c r="B23" s="7" t="s">
        <v>26</v>
      </c>
      <c r="C23" s="8" t="s">
        <v>27</v>
      </c>
    </row>
    <row r="24" customFormat="false" ht="15" hidden="false" customHeight="true" outlineLevel="0" collapsed="false">
      <c r="B24" s="7" t="s">
        <v>28</v>
      </c>
      <c r="C24" s="8"/>
    </row>
    <row r="25" customFormat="false" ht="15" hidden="false" customHeight="true" outlineLevel="0" collapsed="false">
      <c r="B25" s="7" t="s">
        <v>29</v>
      </c>
      <c r="C25" s="9" t="n">
        <v>0.2</v>
      </c>
    </row>
    <row r="26" customFormat="false" ht="15" hidden="false" customHeight="true" outlineLevel="0" collapsed="false">
      <c r="B26" s="7" t="s">
        <v>30</v>
      </c>
      <c r="C26" s="9" t="n">
        <v>0.5</v>
      </c>
    </row>
    <row r="27" customFormat="false" ht="15" hidden="false" customHeight="true" outlineLevel="0" collapsed="false">
      <c r="B27" s="7" t="s">
        <v>31</v>
      </c>
      <c r="C27" s="10" t="n">
        <v>14</v>
      </c>
    </row>
    <row r="29" customFormat="false" ht="15" hidden="false" customHeight="true" outlineLevel="0" collapsed="false">
      <c r="B29" s="6" t="s">
        <v>32</v>
      </c>
      <c r="C29" s="6"/>
    </row>
    <row r="30" customFormat="false" ht="15" hidden="false" customHeight="true" outlineLevel="0" collapsed="false">
      <c r="B30" s="7" t="s">
        <v>33</v>
      </c>
      <c r="C30" s="8" t="s">
        <v>10</v>
      </c>
    </row>
    <row r="31" customFormat="false" ht="15" hidden="false" customHeight="true" outlineLevel="0" collapsed="false">
      <c r="B31" s="7" t="s">
        <v>34</v>
      </c>
      <c r="C31" s="8" t="s">
        <v>35</v>
      </c>
    </row>
    <row r="32" customFormat="false" ht="15" hidden="false" customHeight="true" outlineLevel="0" collapsed="false">
      <c r="B32" s="7" t="s">
        <v>36</v>
      </c>
      <c r="C32" s="8" t="s">
        <v>37</v>
      </c>
    </row>
    <row r="33" customFormat="false" ht="15" hidden="false" customHeight="true" outlineLevel="0" collapsed="false">
      <c r="B33" s="7" t="s">
        <v>38</v>
      </c>
      <c r="C33" s="8" t="s">
        <v>39</v>
      </c>
    </row>
    <row r="35" customFormat="false" ht="15" hidden="false" customHeight="true" outlineLevel="0" collapsed="false">
      <c r="B35" s="6" t="s">
        <v>40</v>
      </c>
      <c r="C35" s="6"/>
    </row>
    <row r="36" customFormat="false" ht="25.5" hidden="false" customHeight="true" outlineLevel="0" collapsed="false">
      <c r="B36" s="7" t="s">
        <v>41</v>
      </c>
      <c r="C36" s="11" t="s">
        <v>42</v>
      </c>
    </row>
    <row r="37" customFormat="false" ht="25.5" hidden="false" customHeight="true" outlineLevel="0" collapsed="false">
      <c r="B37" s="7" t="s">
        <v>43</v>
      </c>
      <c r="C37" s="11" t="s">
        <v>44</v>
      </c>
    </row>
    <row r="38" customFormat="false" ht="25.5" hidden="false" customHeight="true" outlineLevel="0" collapsed="false">
      <c r="B38" s="7" t="s">
        <v>45</v>
      </c>
      <c r="C38" s="11" t="s">
        <v>46</v>
      </c>
    </row>
    <row r="39" customFormat="false" ht="25.5" hidden="false" customHeight="true" outlineLevel="0" collapsed="false">
      <c r="B39" s="7" t="s">
        <v>47</v>
      </c>
      <c r="C39" s="11" t="s">
        <v>48</v>
      </c>
    </row>
    <row r="40" customFormat="false" ht="25.5" hidden="false" customHeight="true" outlineLevel="0" collapsed="false">
      <c r="B40" s="7" t="s">
        <v>49</v>
      </c>
      <c r="C40" s="11" t="s">
        <v>50</v>
      </c>
    </row>
    <row r="42" customFormat="false" ht="15" hidden="false" customHeight="true" outlineLevel="0" collapsed="false">
      <c r="B42" s="12" t="s">
        <v>51</v>
      </c>
    </row>
    <row r="43" customFormat="false" ht="15" hidden="false" customHeight="true" outlineLevel="0" collapsed="false">
      <c r="B43" s="13" t="s">
        <v>52</v>
      </c>
      <c r="C43" s="13"/>
    </row>
    <row r="44" customFormat="false" ht="15" hidden="false" customHeight="true" outlineLevel="0" collapsed="false">
      <c r="B44" s="13" t="s">
        <v>53</v>
      </c>
      <c r="C44" s="13"/>
    </row>
    <row r="45" customFormat="false" ht="15" hidden="false" customHeight="true" outlineLevel="0" collapsed="false">
      <c r="B45" s="13" t="s">
        <v>54</v>
      </c>
      <c r="C45" s="13"/>
    </row>
    <row r="46" customFormat="false" ht="15" hidden="false" customHeight="true" outlineLevel="0" collapsed="false">
      <c r="B46" s="13" t="s">
        <v>55</v>
      </c>
      <c r="C46" s="13"/>
    </row>
    <row r="47" customFormat="false" ht="15" hidden="false" customHeight="true" outlineLevel="0" collapsed="false">
      <c r="B47" s="13" t="s">
        <v>56</v>
      </c>
      <c r="C47" s="13"/>
    </row>
    <row r="48" customFormat="false" ht="15" hidden="false" customHeight="true" outlineLevel="0" collapsed="false">
      <c r="B48" s="13" t="s">
        <v>57</v>
      </c>
      <c r="C48" s="13"/>
    </row>
    <row r="49" customFormat="false" ht="15" hidden="false" customHeight="true" outlineLevel="0" collapsed="false">
      <c r="B49" s="13" t="s">
        <v>58</v>
      </c>
      <c r="C49" s="13"/>
    </row>
    <row r="51" customFormat="false" ht="15" hidden="false" customHeight="true" outlineLevel="0" collapsed="false">
      <c r="B51" s="14" t="s">
        <v>59</v>
      </c>
      <c r="C51" s="14"/>
    </row>
  </sheetData>
  <mergeCells count="19">
    <mergeCell ref="B2:C2"/>
    <mergeCell ref="B3:C3"/>
    <mergeCell ref="B6:C6"/>
    <mergeCell ref="B7:C7"/>
    <mergeCell ref="B8:C8"/>
    <mergeCell ref="B9:C9"/>
    <mergeCell ref="B10:C10"/>
    <mergeCell ref="B12:C12"/>
    <mergeCell ref="B21:C21"/>
    <mergeCell ref="B29:C29"/>
    <mergeCell ref="B35:C35"/>
    <mergeCell ref="B43:C43"/>
    <mergeCell ref="B44:C44"/>
    <mergeCell ref="B45:C45"/>
    <mergeCell ref="B46:C46"/>
    <mergeCell ref="B47:C47"/>
    <mergeCell ref="B48:C48"/>
    <mergeCell ref="B49:C49"/>
    <mergeCell ref="B51:C51"/>
  </mergeCells>
  <dataValidations count="1">
    <dataValidation allowBlank="false" errorStyle="stop" operator="between" showDropDown="false" showErrorMessage="false" showInputMessage="false" sqref="C23" type="list">
      <formula1>"Yes,No"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F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4"/>
    <col collapsed="false" customWidth="true" hidden="false" outlineLevel="0" max="3" min="3" style="1" width="8"/>
    <col collapsed="false" customWidth="true" hidden="false" outlineLevel="0" max="4" min="4" style="1" width="10"/>
    <col collapsed="false" customWidth="true" hidden="false" outlineLevel="0" max="5" min="5" style="1" width="12"/>
    <col collapsed="false" customWidth="true" hidden="false" outlineLevel="0" max="6" min="6" style="1" width="13"/>
    <col collapsed="false" customWidth="true" hidden="false" outlineLevel="0" max="7" min="7" style="1" width="2"/>
  </cols>
  <sheetData>
    <row r="2" customFormat="false" ht="15.75" hidden="false" customHeight="true" outlineLevel="0" collapsed="false">
      <c r="B2" s="15" t="s">
        <v>60</v>
      </c>
      <c r="C2" s="15"/>
      <c r="D2" s="16" t="str">
        <f aca="false">'Start Here'!$C$13</f>
        <v>Hilltop Upholstery</v>
      </c>
      <c r="E2" s="16"/>
      <c r="F2" s="16"/>
    </row>
    <row r="3" customFormat="false" ht="15" hidden="false" customHeight="true" outlineLevel="0" collapsed="false">
      <c r="B3" s="15"/>
      <c r="C3" s="15"/>
      <c r="D3" s="17" t="str">
        <f aca="false">'Start Here'!$C$14</f>
        <v>Unit 4, Mill Yard</v>
      </c>
      <c r="E3" s="17"/>
      <c r="F3" s="17"/>
    </row>
    <row r="4" customFormat="false" ht="15" hidden="false" customHeight="true" outlineLevel="0" collapsed="false">
      <c r="B4" s="15"/>
      <c r="C4" s="15"/>
      <c r="D4" s="17" t="str">
        <f aca="false">'Start Here'!$C$15</f>
        <v>Hebden Bridge, West Yorkshire</v>
      </c>
      <c r="E4" s="17"/>
      <c r="F4" s="17"/>
    </row>
    <row r="5" customFormat="false" ht="15" hidden="false" customHeight="true" outlineLevel="0" collapsed="false">
      <c r="B5" s="15"/>
      <c r="C5" s="15"/>
      <c r="D5" s="17" t="str">
        <f aca="false">'Start Here'!$C$16</f>
        <v>HX7 8AD</v>
      </c>
      <c r="E5" s="17"/>
      <c r="F5" s="17"/>
    </row>
    <row r="6" customFormat="false" ht="15" hidden="false" customHeight="true" outlineLevel="0" collapsed="false">
      <c r="D6" s="17" t="str">
        <f aca="false">'Start Here'!$C$17&amp;"  ·  "&amp;'Start Here'!$C$18</f>
        <v>01422 000000  ·  hello@hilltopupholstery.co.uk</v>
      </c>
      <c r="E6" s="17"/>
      <c r="F6" s="17"/>
    </row>
    <row r="8" customFormat="false" ht="24" hidden="false" customHeight="true" outlineLevel="0" collapsed="false">
      <c r="B8" s="18" t="s">
        <v>61</v>
      </c>
      <c r="C8" s="18"/>
      <c r="D8" s="18"/>
      <c r="E8" s="18"/>
      <c r="F8" s="18"/>
    </row>
    <row r="9" customFormat="false" ht="15" hidden="false" customHeight="true" outlineLevel="0" collapsed="false">
      <c r="C9" s="19" t="s">
        <v>62</v>
      </c>
      <c r="D9" s="19" t="s">
        <v>63</v>
      </c>
      <c r="E9" s="19" t="s">
        <v>64</v>
      </c>
    </row>
    <row r="10" customFormat="false" ht="15" hidden="false" customHeight="true" outlineLevel="0" collapsed="false">
      <c r="C10" s="8" t="s">
        <v>65</v>
      </c>
      <c r="D10" s="20" t="n">
        <f aca="true">TODAY()</f>
        <v>46221</v>
      </c>
      <c r="E10" s="21" t="n">
        <f aca="false">D10+30</f>
        <v>46251</v>
      </c>
    </row>
    <row r="12" customFormat="false" ht="15" hidden="false" customHeight="true" outlineLevel="0" collapsed="false">
      <c r="B12" s="19" t="s">
        <v>66</v>
      </c>
      <c r="D12" s="19" t="s">
        <v>67</v>
      </c>
    </row>
    <row r="13" customFormat="false" ht="15" hidden="false" customHeight="true" outlineLevel="0" collapsed="false">
      <c r="B13" s="22" t="s">
        <v>68</v>
      </c>
      <c r="C13" s="22"/>
      <c r="D13" s="23" t="s">
        <v>69</v>
      </c>
      <c r="E13" s="23"/>
      <c r="F13" s="23"/>
    </row>
    <row r="14" customFormat="false" ht="15" hidden="false" customHeight="true" outlineLevel="0" collapsed="false">
      <c r="B14" s="22"/>
      <c r="C14" s="22"/>
      <c r="D14" s="23"/>
      <c r="E14" s="23"/>
      <c r="F14" s="23"/>
    </row>
    <row r="15" customFormat="false" ht="15" hidden="false" customHeight="true" outlineLevel="0" collapsed="false">
      <c r="B15" s="22"/>
      <c r="C15" s="22"/>
      <c r="D15" s="23"/>
      <c r="E15" s="23"/>
      <c r="F15" s="23"/>
    </row>
    <row r="17" customFormat="false" ht="15" hidden="false" customHeight="true" outlineLevel="0" collapsed="false">
      <c r="B17" s="24" t="s">
        <v>70</v>
      </c>
      <c r="C17" s="25" t="s">
        <v>71</v>
      </c>
      <c r="D17" s="25" t="s">
        <v>72</v>
      </c>
      <c r="E17" s="25" t="str">
        <f aca="false">"Unit price ("&amp;'Start Here'!$C$22&amp;")"</f>
        <v>Unit price (£)</v>
      </c>
      <c r="F17" s="25" t="str">
        <f aca="false">"Total ("&amp;'Start Here'!$C$22&amp;")"</f>
        <v>Total (£)</v>
      </c>
    </row>
    <row r="18" customFormat="false" ht="15" hidden="false" customHeight="true" outlineLevel="0" collapsed="false">
      <c r="B18" s="26" t="s">
        <v>73</v>
      </c>
      <c r="C18" s="27" t="n">
        <v>1</v>
      </c>
      <c r="D18" s="28" t="s">
        <v>74</v>
      </c>
      <c r="E18" s="29" t="n">
        <v>180</v>
      </c>
      <c r="F18" s="30" t="n">
        <f aca="false">IF(OR($C18="",$E18=""),"",$C18*$E18)</f>
        <v>180</v>
      </c>
    </row>
    <row r="19" customFormat="false" ht="15" hidden="false" customHeight="true" outlineLevel="0" collapsed="false">
      <c r="B19" s="26"/>
      <c r="C19" s="27"/>
      <c r="D19" s="28"/>
      <c r="E19" s="29"/>
      <c r="F19" s="30" t="str">
        <f aca="false">IF(OR($C19="",$E19=""),"",$C19*$E19)</f>
        <v/>
      </c>
    </row>
    <row r="20" customFormat="false" ht="15" hidden="false" customHeight="true" outlineLevel="0" collapsed="false">
      <c r="B20" s="26"/>
      <c r="C20" s="27"/>
      <c r="D20" s="28"/>
      <c r="E20" s="29"/>
      <c r="F20" s="30" t="str">
        <f aca="false">IF(OR($C20="",$E20=""),"",$C20*$E20)</f>
        <v/>
      </c>
    </row>
    <row r="21" customFormat="false" ht="15" hidden="false" customHeight="true" outlineLevel="0" collapsed="false">
      <c r="B21" s="26"/>
      <c r="C21" s="27"/>
      <c r="D21" s="28"/>
      <c r="E21" s="29"/>
      <c r="F21" s="30" t="str">
        <f aca="false">IF(OR($C21="",$E21=""),"",$C21*$E21)</f>
        <v/>
      </c>
    </row>
    <row r="22" customFormat="false" ht="15" hidden="false" customHeight="true" outlineLevel="0" collapsed="false">
      <c r="B22" s="26"/>
      <c r="C22" s="27"/>
      <c r="D22" s="28"/>
      <c r="E22" s="29"/>
      <c r="F22" s="30" t="str">
        <f aca="false">IF(OR($C22="",$E22=""),"",$C22*$E22)</f>
        <v/>
      </c>
    </row>
    <row r="23" customFormat="false" ht="15" hidden="false" customHeight="true" outlineLevel="0" collapsed="false">
      <c r="B23" s="26"/>
      <c r="C23" s="27"/>
      <c r="D23" s="28"/>
      <c r="E23" s="29"/>
      <c r="F23" s="30" t="str">
        <f aca="false">IF(OR($C23="",$E23=""),"",$C23*$E23)</f>
        <v/>
      </c>
    </row>
    <row r="24" customFormat="false" ht="15" hidden="false" customHeight="true" outlineLevel="0" collapsed="false">
      <c r="B24" s="26"/>
      <c r="C24" s="27"/>
      <c r="D24" s="28"/>
      <c r="E24" s="29"/>
      <c r="F24" s="30" t="str">
        <f aca="false">IF(OR($C24="",$E24=""),"",$C24*$E24)</f>
        <v/>
      </c>
    </row>
    <row r="25" customFormat="false" ht="15" hidden="false" customHeight="true" outlineLevel="0" collapsed="false">
      <c r="B25" s="26"/>
      <c r="C25" s="27"/>
      <c r="D25" s="28"/>
      <c r="E25" s="29"/>
      <c r="F25" s="30" t="str">
        <f aca="false">IF(OR($C25="",$E25=""),"",$C25*$E25)</f>
        <v/>
      </c>
    </row>
    <row r="26" customFormat="false" ht="15" hidden="false" customHeight="true" outlineLevel="0" collapsed="false">
      <c r="B26" s="26"/>
      <c r="C26" s="27"/>
      <c r="D26" s="28"/>
      <c r="E26" s="29"/>
      <c r="F26" s="30" t="str">
        <f aca="false">IF(OR($C26="",$E26=""),"",$C26*$E26)</f>
        <v/>
      </c>
    </row>
    <row r="27" customFormat="false" ht="15" hidden="false" customHeight="true" outlineLevel="0" collapsed="false">
      <c r="B27" s="26"/>
      <c r="C27" s="27"/>
      <c r="D27" s="28"/>
      <c r="E27" s="29"/>
      <c r="F27" s="30" t="str">
        <f aca="false">IF(OR($C27="",$E27=""),"",$C27*$E27)</f>
        <v/>
      </c>
    </row>
    <row r="28" customFormat="false" ht="15" hidden="false" customHeight="true" outlineLevel="0" collapsed="false">
      <c r="B28" s="26"/>
      <c r="C28" s="27"/>
      <c r="D28" s="28"/>
      <c r="E28" s="29"/>
      <c r="F28" s="30" t="str">
        <f aca="false">IF(OR($C28="",$E28=""),"",$C28*$E28)</f>
        <v/>
      </c>
    </row>
    <row r="29" customFormat="false" ht="15" hidden="false" customHeight="true" outlineLevel="0" collapsed="false">
      <c r="B29" s="26"/>
      <c r="C29" s="27"/>
      <c r="D29" s="28"/>
      <c r="E29" s="29"/>
      <c r="F29" s="30" t="str">
        <f aca="false">IF(OR($C29="",$E29=""),"",$C29*$E29)</f>
        <v/>
      </c>
    </row>
    <row r="31" customFormat="false" ht="15" hidden="false" customHeight="true" outlineLevel="0" collapsed="false">
      <c r="B31" s="31"/>
      <c r="C31" s="31"/>
      <c r="D31" s="31"/>
      <c r="E31" s="32" t="s">
        <v>75</v>
      </c>
      <c r="F31" s="33" t="n">
        <f aca="false">SUM(F18:F29)</f>
        <v>180</v>
      </c>
    </row>
    <row r="32" customFormat="false" ht="15" hidden="false" customHeight="true" outlineLevel="0" collapsed="false">
      <c r="E32" s="34" t="str">
        <f aca="false">"VAT ("&amp;TEXT(IF('Start Here'!$C$23="Yes",'Start Here'!$C$25,0),"0%")&amp;")"</f>
        <v>VAT (0%)</v>
      </c>
      <c r="F32" s="35" t="n">
        <f aca="false">IF('Start Here'!$C$23="Yes",F31*'Start Here'!$C$25,0)</f>
        <v>0</v>
      </c>
    </row>
    <row r="33" customFormat="false" ht="15" hidden="false" customHeight="true" outlineLevel="0" collapsed="false">
      <c r="B33" s="31"/>
      <c r="C33" s="31"/>
      <c r="D33" s="31"/>
      <c r="E33" s="36" t="s">
        <v>76</v>
      </c>
      <c r="F33" s="37" t="n">
        <f aca="false">F31+F32</f>
        <v>180</v>
      </c>
    </row>
    <row r="34" customFormat="false" ht="15" hidden="false" customHeight="true" outlineLevel="0" collapsed="false">
      <c r="E34" s="34" t="str">
        <f aca="false">"Deposit to proceed ("&amp;TEXT('Start Here'!$C$26,"0%")&amp;")"</f>
        <v>Deposit to proceed (50%)</v>
      </c>
      <c r="F34" s="35" t="n">
        <f aca="false">ROUND(F33*'Start Here'!$C$26,2)</f>
        <v>90</v>
      </c>
    </row>
    <row r="35" customFormat="false" ht="15" hidden="false" customHeight="true" outlineLevel="0" collapsed="false">
      <c r="E35" s="34" t="s">
        <v>77</v>
      </c>
      <c r="F35" s="35" t="n">
        <f aca="false">F33-F34</f>
        <v>90</v>
      </c>
    </row>
    <row r="37" customFormat="false" ht="15" hidden="false" customHeight="true" outlineLevel="0" collapsed="false">
      <c r="B37" s="19" t="s">
        <v>78</v>
      </c>
    </row>
    <row r="38" customFormat="false" ht="19.5" hidden="false" customHeight="true" outlineLevel="0" collapsed="false">
      <c r="B38" s="38" t="str">
        <f aca="false">IF('Start Here'!$C$36="","","•  "&amp;'Start Here'!$C$36)</f>
        <v>•  A deposit is required before fabric is ordered; work is booked on receipt of deposit.</v>
      </c>
      <c r="C38" s="38"/>
      <c r="D38" s="38"/>
      <c r="E38" s="38"/>
      <c r="F38" s="38"/>
    </row>
    <row r="39" customFormat="false" ht="19.5" hidden="false" customHeight="true" outlineLevel="0" collapsed="false">
      <c r="B39" s="38" t="str">
        <f aca="false">IF('Start Here'!$C$37="","","•  "&amp;'Start Here'!$C$37)</f>
        <v>•  Fabric and materials ordered specially for your job are non-returnable.</v>
      </c>
      <c r="C39" s="38"/>
      <c r="D39" s="38"/>
      <c r="E39" s="38"/>
      <c r="F39" s="38"/>
    </row>
    <row r="40" customFormat="false" ht="19.5" hidden="false" customHeight="true" outlineLevel="0" collapsed="false">
      <c r="B40" s="38" t="str">
        <f aca="false">IF('Start Here'!$C$38="","","•  "&amp;'Start Here'!$C$38)</f>
        <v>•  The balance is due on completion, before delivery or collection of the finished piece.</v>
      </c>
      <c r="C40" s="38"/>
      <c r="D40" s="38"/>
      <c r="E40" s="38"/>
      <c r="F40" s="38"/>
    </row>
    <row r="41" customFormat="false" ht="19.5" hidden="false" customHeight="true" outlineLevel="0" collapsed="false">
      <c r="B41" s="38" t="str">
        <f aca="false">IF('Start Here'!$C$39="","","•  "&amp;'Start Here'!$C$39)</f>
        <v>•  All re-upholstery for domestic use is completed to comply with the Furniture &amp; Furnishings (Fire) (Safety) Regulations 1988 (UK).</v>
      </c>
      <c r="C41" s="38"/>
      <c r="D41" s="38"/>
      <c r="E41" s="38"/>
      <c r="F41" s="38"/>
    </row>
    <row r="42" customFormat="false" ht="19.5" hidden="false" customHeight="true" outlineLevel="0" collapsed="false">
      <c r="B42" s="38" t="str">
        <f aca="false">IF('Start Here'!$C$40="","","•  "&amp;'Start Here'!$C$40)</f>
        <v>•  Quotes are valid for 30 days. Timescales are estimates and depend on fabric delivery.</v>
      </c>
      <c r="C42" s="38"/>
      <c r="D42" s="38"/>
      <c r="E42" s="38"/>
      <c r="F42" s="38"/>
    </row>
    <row r="44" customFormat="false" ht="15" hidden="false" customHeight="true" outlineLevel="0" collapsed="false">
      <c r="B44" s="39" t="s">
        <v>79</v>
      </c>
      <c r="C44" s="39"/>
      <c r="D44" s="39"/>
      <c r="E44" s="39"/>
      <c r="F44" s="39"/>
    </row>
  </sheetData>
  <mergeCells count="19">
    <mergeCell ref="B2:C5"/>
    <mergeCell ref="D2:F2"/>
    <mergeCell ref="D3:F3"/>
    <mergeCell ref="D4:F4"/>
    <mergeCell ref="D5:F5"/>
    <mergeCell ref="D6:F6"/>
    <mergeCell ref="B8:F8"/>
    <mergeCell ref="B13:C13"/>
    <mergeCell ref="D13:F15"/>
    <mergeCell ref="B14:C14"/>
    <mergeCell ref="B15:C15"/>
    <mergeCell ref="B31:D31"/>
    <mergeCell ref="B33:D33"/>
    <mergeCell ref="B38:F38"/>
    <mergeCell ref="B39:F39"/>
    <mergeCell ref="B40:F40"/>
    <mergeCell ref="B41:F41"/>
    <mergeCell ref="B42:F42"/>
    <mergeCell ref="B44:F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F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4"/>
    <col collapsed="false" customWidth="true" hidden="false" outlineLevel="0" max="3" min="3" style="1" width="8"/>
    <col collapsed="false" customWidth="true" hidden="false" outlineLevel="0" max="4" min="4" style="1" width="10"/>
    <col collapsed="false" customWidth="true" hidden="false" outlineLevel="0" max="5" min="5" style="1" width="12"/>
    <col collapsed="false" customWidth="true" hidden="false" outlineLevel="0" max="6" min="6" style="1" width="13"/>
    <col collapsed="false" customWidth="true" hidden="false" outlineLevel="0" max="7" min="7" style="1" width="2"/>
  </cols>
  <sheetData>
    <row r="2" customFormat="false" ht="15.75" hidden="false" customHeight="true" outlineLevel="0" collapsed="false">
      <c r="B2" s="15" t="s">
        <v>60</v>
      </c>
      <c r="C2" s="15"/>
      <c r="D2" s="16" t="str">
        <f aca="false">'Start Here'!$C$13</f>
        <v>Hilltop Upholstery</v>
      </c>
      <c r="E2" s="16"/>
      <c r="F2" s="16"/>
    </row>
    <row r="3" customFormat="false" ht="15" hidden="false" customHeight="true" outlineLevel="0" collapsed="false">
      <c r="B3" s="15"/>
      <c r="C3" s="15"/>
      <c r="D3" s="17" t="str">
        <f aca="false">'Start Here'!$C$14</f>
        <v>Unit 4, Mill Yard</v>
      </c>
      <c r="E3" s="17"/>
      <c r="F3" s="17"/>
    </row>
    <row r="4" customFormat="false" ht="15" hidden="false" customHeight="true" outlineLevel="0" collapsed="false">
      <c r="B4" s="15"/>
      <c r="C4" s="15"/>
      <c r="D4" s="17" t="str">
        <f aca="false">'Start Here'!$C$15</f>
        <v>Hebden Bridge, West Yorkshire</v>
      </c>
      <c r="E4" s="17"/>
      <c r="F4" s="17"/>
    </row>
    <row r="5" customFormat="false" ht="15" hidden="false" customHeight="true" outlineLevel="0" collapsed="false">
      <c r="B5" s="15"/>
      <c r="C5" s="15"/>
      <c r="D5" s="17" t="str">
        <f aca="false">'Start Here'!$C$16</f>
        <v>HX7 8AD</v>
      </c>
      <c r="E5" s="17"/>
      <c r="F5" s="17"/>
    </row>
    <row r="6" customFormat="false" ht="15" hidden="false" customHeight="true" outlineLevel="0" collapsed="false">
      <c r="D6" s="17" t="str">
        <f aca="false">'Start Here'!$C$17&amp;"  ·  "&amp;'Start Here'!$C$18</f>
        <v>01422 000000  ·  hello@hilltopupholstery.co.uk</v>
      </c>
      <c r="E6" s="17"/>
      <c r="F6" s="17"/>
    </row>
    <row r="8" customFormat="false" ht="24" hidden="false" customHeight="true" outlineLevel="0" collapsed="false">
      <c r="B8" s="18" t="s">
        <v>80</v>
      </c>
      <c r="C8" s="18"/>
      <c r="D8" s="18"/>
      <c r="E8" s="18"/>
      <c r="F8" s="18"/>
    </row>
    <row r="9" customFormat="false" ht="15" hidden="false" customHeight="true" outlineLevel="0" collapsed="false">
      <c r="C9" s="19" t="s">
        <v>81</v>
      </c>
      <c r="D9" s="19" t="s">
        <v>63</v>
      </c>
      <c r="E9" s="19" t="s">
        <v>82</v>
      </c>
    </row>
    <row r="10" customFormat="false" ht="15" hidden="false" customHeight="true" outlineLevel="0" collapsed="false">
      <c r="C10" s="8" t="s">
        <v>83</v>
      </c>
      <c r="D10" s="20" t="n">
        <f aca="true">TODAY()</f>
        <v>46221</v>
      </c>
      <c r="E10" s="21" t="n">
        <f aca="false">D10+'Start Here'!$C$27</f>
        <v>46235</v>
      </c>
    </row>
    <row r="12" customFormat="false" ht="15" hidden="false" customHeight="true" outlineLevel="0" collapsed="false">
      <c r="B12" s="19" t="s">
        <v>66</v>
      </c>
      <c r="D12" s="19" t="s">
        <v>67</v>
      </c>
    </row>
    <row r="13" customFormat="false" ht="15" hidden="false" customHeight="true" outlineLevel="0" collapsed="false">
      <c r="B13" s="22" t="s">
        <v>84</v>
      </c>
      <c r="C13" s="22"/>
      <c r="D13" s="23"/>
      <c r="E13" s="23"/>
      <c r="F13" s="23"/>
    </row>
    <row r="14" customFormat="false" ht="15" hidden="false" customHeight="true" outlineLevel="0" collapsed="false">
      <c r="B14" s="22"/>
      <c r="C14" s="22"/>
      <c r="D14" s="23"/>
      <c r="E14" s="23"/>
      <c r="F14" s="23"/>
    </row>
    <row r="15" customFormat="false" ht="15" hidden="false" customHeight="true" outlineLevel="0" collapsed="false">
      <c r="B15" s="22"/>
      <c r="C15" s="22"/>
      <c r="D15" s="23"/>
      <c r="E15" s="23"/>
      <c r="F15" s="23"/>
    </row>
    <row r="17" customFormat="false" ht="15" hidden="false" customHeight="true" outlineLevel="0" collapsed="false">
      <c r="B17" s="24" t="s">
        <v>70</v>
      </c>
      <c r="C17" s="25" t="s">
        <v>71</v>
      </c>
      <c r="D17" s="25" t="s">
        <v>72</v>
      </c>
      <c r="E17" s="25" t="str">
        <f aca="false">"Unit price ("&amp;'Start Here'!$C$22&amp;")"</f>
        <v>Unit price (£)</v>
      </c>
      <c r="F17" s="25" t="str">
        <f aca="false">"Total ("&amp;'Start Here'!$C$22&amp;")"</f>
        <v>Total (£)</v>
      </c>
    </row>
    <row r="18" customFormat="false" ht="15" hidden="false" customHeight="true" outlineLevel="0" collapsed="false">
      <c r="B18" s="26" t="s">
        <v>73</v>
      </c>
      <c r="C18" s="27" t="n">
        <v>1</v>
      </c>
      <c r="D18" s="28" t="s">
        <v>74</v>
      </c>
      <c r="E18" s="29" t="n">
        <v>180</v>
      </c>
      <c r="F18" s="30" t="n">
        <f aca="false">IF(OR($C18="",$E18=""),"",$C18*$E18)</f>
        <v>180</v>
      </c>
    </row>
    <row r="19" customFormat="false" ht="15" hidden="false" customHeight="true" outlineLevel="0" collapsed="false">
      <c r="B19" s="26"/>
      <c r="C19" s="27"/>
      <c r="D19" s="28"/>
      <c r="E19" s="29"/>
      <c r="F19" s="30" t="str">
        <f aca="false">IF(OR($C19="",$E19=""),"",$C19*$E19)</f>
        <v/>
      </c>
    </row>
    <row r="20" customFormat="false" ht="15" hidden="false" customHeight="true" outlineLevel="0" collapsed="false">
      <c r="B20" s="26"/>
      <c r="C20" s="27"/>
      <c r="D20" s="28"/>
      <c r="E20" s="29"/>
      <c r="F20" s="30" t="str">
        <f aca="false">IF(OR($C20="",$E20=""),"",$C20*$E20)</f>
        <v/>
      </c>
    </row>
    <row r="21" customFormat="false" ht="15" hidden="false" customHeight="true" outlineLevel="0" collapsed="false">
      <c r="B21" s="26"/>
      <c r="C21" s="27"/>
      <c r="D21" s="28"/>
      <c r="E21" s="29"/>
      <c r="F21" s="30" t="str">
        <f aca="false">IF(OR($C21="",$E21=""),"",$C21*$E21)</f>
        <v/>
      </c>
    </row>
    <row r="22" customFormat="false" ht="15" hidden="false" customHeight="true" outlineLevel="0" collapsed="false">
      <c r="B22" s="26"/>
      <c r="C22" s="27"/>
      <c r="D22" s="28"/>
      <c r="E22" s="29"/>
      <c r="F22" s="30" t="str">
        <f aca="false">IF(OR($C22="",$E22=""),"",$C22*$E22)</f>
        <v/>
      </c>
    </row>
    <row r="23" customFormat="false" ht="15" hidden="false" customHeight="true" outlineLevel="0" collapsed="false">
      <c r="B23" s="26"/>
      <c r="C23" s="27"/>
      <c r="D23" s="28"/>
      <c r="E23" s="29"/>
      <c r="F23" s="30" t="str">
        <f aca="false">IF(OR($C23="",$E23=""),"",$C23*$E23)</f>
        <v/>
      </c>
    </row>
    <row r="24" customFormat="false" ht="15" hidden="false" customHeight="true" outlineLevel="0" collapsed="false">
      <c r="B24" s="26"/>
      <c r="C24" s="27"/>
      <c r="D24" s="28"/>
      <c r="E24" s="29"/>
      <c r="F24" s="30" t="str">
        <f aca="false">IF(OR($C24="",$E24=""),"",$C24*$E24)</f>
        <v/>
      </c>
    </row>
    <row r="25" customFormat="false" ht="15" hidden="false" customHeight="true" outlineLevel="0" collapsed="false">
      <c r="B25" s="26"/>
      <c r="C25" s="27"/>
      <c r="D25" s="28"/>
      <c r="E25" s="29"/>
      <c r="F25" s="30" t="str">
        <f aca="false">IF(OR($C25="",$E25=""),"",$C25*$E25)</f>
        <v/>
      </c>
    </row>
    <row r="26" customFormat="false" ht="15" hidden="false" customHeight="true" outlineLevel="0" collapsed="false">
      <c r="B26" s="26"/>
      <c r="C26" s="27"/>
      <c r="D26" s="28"/>
      <c r="E26" s="29"/>
      <c r="F26" s="30" t="str">
        <f aca="false">IF(OR($C26="",$E26=""),"",$C26*$E26)</f>
        <v/>
      </c>
    </row>
    <row r="27" customFormat="false" ht="15" hidden="false" customHeight="true" outlineLevel="0" collapsed="false">
      <c r="B27" s="26"/>
      <c r="C27" s="27"/>
      <c r="D27" s="28"/>
      <c r="E27" s="29"/>
      <c r="F27" s="30" t="str">
        <f aca="false">IF(OR($C27="",$E27=""),"",$C27*$E27)</f>
        <v/>
      </c>
    </row>
    <row r="28" customFormat="false" ht="15" hidden="false" customHeight="true" outlineLevel="0" collapsed="false">
      <c r="B28" s="26"/>
      <c r="C28" s="27"/>
      <c r="D28" s="28"/>
      <c r="E28" s="29"/>
      <c r="F28" s="30" t="str">
        <f aca="false">IF(OR($C28="",$E28=""),"",$C28*$E28)</f>
        <v/>
      </c>
    </row>
    <row r="29" customFormat="false" ht="15" hidden="false" customHeight="true" outlineLevel="0" collapsed="false">
      <c r="B29" s="26"/>
      <c r="C29" s="27"/>
      <c r="D29" s="28"/>
      <c r="E29" s="29"/>
      <c r="F29" s="30" t="str">
        <f aca="false">IF(OR($C29="",$E29=""),"",$C29*$E29)</f>
        <v/>
      </c>
    </row>
    <row r="31" customFormat="false" ht="15" hidden="false" customHeight="true" outlineLevel="0" collapsed="false">
      <c r="B31" s="31"/>
      <c r="C31" s="31"/>
      <c r="D31" s="31"/>
      <c r="E31" s="32" t="s">
        <v>75</v>
      </c>
      <c r="F31" s="33" t="n">
        <f aca="false">SUM(F18:F29)</f>
        <v>180</v>
      </c>
    </row>
    <row r="32" customFormat="false" ht="15" hidden="false" customHeight="true" outlineLevel="0" collapsed="false">
      <c r="E32" s="34" t="str">
        <f aca="false">"VAT ("&amp;TEXT(IF('Start Here'!$C$23="Yes",'Start Here'!$C$25,0),"0%")&amp;")"</f>
        <v>VAT (0%)</v>
      </c>
      <c r="F32" s="35" t="n">
        <f aca="false">IF('Start Here'!$C$23="Yes",F31*'Start Here'!$C$25,0)</f>
        <v>0</v>
      </c>
    </row>
    <row r="33" customFormat="false" ht="15" hidden="false" customHeight="true" outlineLevel="0" collapsed="false">
      <c r="B33" s="31"/>
      <c r="C33" s="31"/>
      <c r="D33" s="31"/>
      <c r="E33" s="36" t="s">
        <v>76</v>
      </c>
      <c r="F33" s="37" t="n">
        <f aca="false">F31+F32</f>
        <v>180</v>
      </c>
    </row>
    <row r="34" customFormat="false" ht="15" hidden="false" customHeight="true" outlineLevel="0" collapsed="false">
      <c r="E34" s="34" t="s">
        <v>85</v>
      </c>
      <c r="F34" s="29" t="n">
        <v>90</v>
      </c>
    </row>
    <row r="35" customFormat="false" ht="15" hidden="false" customHeight="true" outlineLevel="0" collapsed="false">
      <c r="E35" s="40" t="s">
        <v>86</v>
      </c>
      <c r="F35" s="41" t="n">
        <f aca="false">F33-F34</f>
        <v>90</v>
      </c>
    </row>
    <row r="37" customFormat="false" ht="15" hidden="false" customHeight="true" outlineLevel="0" collapsed="false">
      <c r="B37" s="19" t="s">
        <v>87</v>
      </c>
    </row>
    <row r="38" customFormat="false" ht="15" hidden="false" customHeight="true" outlineLevel="0" collapsed="false">
      <c r="B38" s="42" t="str">
        <f aca="false">"Account: "&amp;'Start Here'!$C$30&amp;"   Sort code: "&amp;'Start Here'!$C$31&amp;"   Account no: "&amp;'Start Here'!$C$32&amp;"   "&amp;'Start Here'!$C$33</f>
        <v>Account: Hilltop Upholstery   Sort code: 00-00-00   Account no: 00000000   Bank transfer preferred; card or cash accepted</v>
      </c>
      <c r="C38" s="42"/>
      <c r="D38" s="42"/>
      <c r="E38" s="42"/>
      <c r="F38" s="42"/>
    </row>
    <row r="40" customFormat="false" ht="15" hidden="false" customHeight="true" outlineLevel="0" collapsed="false">
      <c r="B40" s="19" t="s">
        <v>78</v>
      </c>
    </row>
    <row r="41" customFormat="false" ht="19.5" hidden="false" customHeight="true" outlineLevel="0" collapsed="false">
      <c r="B41" s="38" t="str">
        <f aca="false">IF('Start Here'!$C$36="","","•  "&amp;'Start Here'!$C$36)</f>
        <v>•  A deposit is required before fabric is ordered; work is booked on receipt of deposit.</v>
      </c>
      <c r="C41" s="38"/>
      <c r="D41" s="38"/>
      <c r="E41" s="38"/>
      <c r="F41" s="38"/>
    </row>
    <row r="42" customFormat="false" ht="19.5" hidden="false" customHeight="true" outlineLevel="0" collapsed="false">
      <c r="B42" s="38" t="str">
        <f aca="false">IF('Start Here'!$C$37="","","•  "&amp;'Start Here'!$C$37)</f>
        <v>•  Fabric and materials ordered specially for your job are non-returnable.</v>
      </c>
      <c r="C42" s="38"/>
      <c r="D42" s="38"/>
      <c r="E42" s="38"/>
      <c r="F42" s="38"/>
    </row>
    <row r="43" customFormat="false" ht="19.5" hidden="false" customHeight="true" outlineLevel="0" collapsed="false">
      <c r="B43" s="38" t="str">
        <f aca="false">IF('Start Here'!$C$38="","","•  "&amp;'Start Here'!$C$38)</f>
        <v>•  The balance is due on completion, before delivery or collection of the finished piece.</v>
      </c>
      <c r="C43" s="38"/>
      <c r="D43" s="38"/>
      <c r="E43" s="38"/>
      <c r="F43" s="38"/>
    </row>
    <row r="44" customFormat="false" ht="19.5" hidden="false" customHeight="true" outlineLevel="0" collapsed="false">
      <c r="B44" s="38" t="str">
        <f aca="false">IF('Start Here'!$C$39="","","•  "&amp;'Start Here'!$C$39)</f>
        <v>•  All re-upholstery for domestic use is completed to comply with the Furniture &amp; Furnishings (Fire) (Safety) Regulations 1988 (UK).</v>
      </c>
      <c r="C44" s="38"/>
      <c r="D44" s="38"/>
      <c r="E44" s="38"/>
      <c r="F44" s="38"/>
    </row>
    <row r="45" customFormat="false" ht="19.5" hidden="false" customHeight="true" outlineLevel="0" collapsed="false">
      <c r="B45" s="38" t="str">
        <f aca="false">IF('Start Here'!$C$40="","","•  "&amp;'Start Here'!$C$40)</f>
        <v>•  Quotes are valid for 30 days. Timescales are estimates and depend on fabric delivery.</v>
      </c>
      <c r="C45" s="38"/>
      <c r="D45" s="38"/>
      <c r="E45" s="38"/>
      <c r="F45" s="38"/>
    </row>
    <row r="47" customFormat="false" ht="15" hidden="false" customHeight="true" outlineLevel="0" collapsed="false">
      <c r="B47" s="39" t="s">
        <v>79</v>
      </c>
      <c r="C47" s="39"/>
      <c r="D47" s="39"/>
      <c r="E47" s="39"/>
      <c r="F47" s="39"/>
    </row>
  </sheetData>
  <mergeCells count="20">
    <mergeCell ref="B2:C5"/>
    <mergeCell ref="D2:F2"/>
    <mergeCell ref="D3:F3"/>
    <mergeCell ref="D4:F4"/>
    <mergeCell ref="D5:F5"/>
    <mergeCell ref="D6:F6"/>
    <mergeCell ref="B8:F8"/>
    <mergeCell ref="B13:C13"/>
    <mergeCell ref="D13:F15"/>
    <mergeCell ref="B14:C14"/>
    <mergeCell ref="B15:C15"/>
    <mergeCell ref="B31:D31"/>
    <mergeCell ref="B33:D33"/>
    <mergeCell ref="B38:F38"/>
    <mergeCell ref="B41:F41"/>
    <mergeCell ref="B42:F42"/>
    <mergeCell ref="B43:F43"/>
    <mergeCell ref="B44:F44"/>
    <mergeCell ref="B45:F45"/>
    <mergeCell ref="B47:F4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2026-07-18T18:14:53Z</dcterms:created>
  <dc:creator>openpyxl</dc:creator>
  <dc:description/>
  <dc:language>en-US</dc:language>
  <cp:lastModifiedBy/>
  <dcterms:modified xsi:type="dcterms:W3CDTF">2026-07-18T18:15:10Z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